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I" sheetId="1" r:id="rId1"/>
    <sheet name="II" sheetId="2" r:id="rId2"/>
    <sheet name="III" sheetId="3" r:id="rId3"/>
    <sheet name="IV" sheetId="4" r:id="rId4"/>
  </sheets>
  <definedNames/>
  <calcPr fullCalcOnLoad="1"/>
</workbook>
</file>

<file path=xl/sharedStrings.xml><?xml version="1.0" encoding="utf-8"?>
<sst xmlns="http://schemas.openxmlformats.org/spreadsheetml/2006/main" count="316" uniqueCount="58">
  <si>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</si>
  <si>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</si>
  <si>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</si>
  <si>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</si>
  <si>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</si>
  <si>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</si>
  <si>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</si>
  <si>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</si>
  <si>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</si>
  <si>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</si>
  <si>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</si>
  <si>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</si>
  <si>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</si>
  <si>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</si>
  <si>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</si>
  <si>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</si>
  <si>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</si>
  <si>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</si>
  <si>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</si>
  <si>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</si>
  <si>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</si>
  <si>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</si>
  <si>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</si>
  <si>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</si>
  <si>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</si>
  <si>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</si>
  <si>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</si>
  <si>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</si>
  <si>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</si>
  <si>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</si>
  <si>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</si>
  <si>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</si>
  <si>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</si>
  <si>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</si>
  <si>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</si>
  <si>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</si>
  <si>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</si>
  <si>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</si>
  <si>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</si>
  <si>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</si>
  <si>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</si>
  <si>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</si>
  <si>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</si>
  <si>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</si>
  <si>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</si>
  <si>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</si>
  <si>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</si>
  <si>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</si>
  <si>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</si>
  <si>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Aistė Vengrė, tel. Nr. 234 00 31, a.vengre@vtdko.lt</t>
  </si>
  <si>
    <t>IŠ VISO</t>
  </si>
  <si>
    <t>Direktorius</t>
  </si>
  <si>
    <t>Rolandas Vitkūnas</t>
  </si>
  <si>
    <t>UŽ 2023 METŲ I KETVIRTĮ</t>
  </si>
  <si>
    <t>UŽ 2023 METŲ II KETVIRTĮ</t>
  </si>
  <si>
    <t>UŽ 2023 METŲ III KETVIRTĮ</t>
  </si>
  <si>
    <t>Finansinės apskaitos skyriaus vadovė</t>
  </si>
  <si>
    <t>UŽ 2023 METŲ IV KETVIRTĮ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</si>
</sst>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72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1">
      <selection activeCell="AJ31" sqref="AJ31:AN31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45016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2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2</v>
      </c>
      <c r="P15" s="35"/>
      <c r="Q15" s="35"/>
      <c r="R15" s="36"/>
      <c r="S15" s="34">
        <v>2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50</v>
      </c>
      <c r="B16" s="38"/>
      <c r="C16" s="39">
        <f>SUM(C14:F15)</f>
        <v>3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3</v>
      </c>
      <c r="P16" s="40"/>
      <c r="Q16" s="40"/>
      <c r="R16" s="41"/>
      <c r="S16" s="39">
        <f>SUM(S14:V15)</f>
        <v>3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1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1</v>
      </c>
      <c r="P22" s="35"/>
      <c r="Q22" s="35"/>
      <c r="R22" s="36"/>
      <c r="S22" s="34">
        <v>1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/>
      <c r="AV22" s="35"/>
      <c r="AW22" s="35"/>
      <c r="AX22" s="36"/>
    </row>
    <row r="23" spans="1:50" ht="15">
      <c r="A23" s="32" t="s">
        <v>28</v>
      </c>
      <c r="B23" s="33"/>
      <c r="C23" s="34">
        <v>2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2</v>
      </c>
      <c r="P23" s="35"/>
      <c r="Q23" s="35"/>
      <c r="R23" s="36"/>
      <c r="S23" s="34">
        <v>2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50</v>
      </c>
      <c r="B24" s="38"/>
      <c r="C24" s="39">
        <f>SUM(C22:F23)</f>
        <v>3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3</v>
      </c>
      <c r="P24" s="40"/>
      <c r="Q24" s="40"/>
      <c r="R24" s="41"/>
      <c r="S24" s="39">
        <f>SUM(S22:V23)</f>
        <v>3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0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48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3</v>
      </c>
      <c r="L28" s="43"/>
      <c r="M28" s="43"/>
      <c r="N28" s="43"/>
      <c r="O28" s="44"/>
      <c r="P28" s="46">
        <v>1107.99</v>
      </c>
      <c r="Q28" s="47"/>
      <c r="R28" s="47"/>
      <c r="S28" s="47"/>
      <c r="T28" s="48"/>
      <c r="U28" s="46">
        <f>+P28</f>
        <v>1107.99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3</v>
      </c>
      <c r="AF28" s="50"/>
      <c r="AG28" s="50"/>
      <c r="AH28" s="50"/>
      <c r="AI28" s="51"/>
      <c r="AJ28" s="46">
        <v>1107.99</v>
      </c>
      <c r="AK28" s="47"/>
      <c r="AL28" s="47"/>
      <c r="AM28" s="47"/>
      <c r="AN28" s="48"/>
      <c r="AO28" s="46">
        <v>1107.99</v>
      </c>
      <c r="AP28" s="47"/>
      <c r="AQ28" s="47"/>
      <c r="AR28" s="47"/>
      <c r="AS28" s="48"/>
      <c r="AT28" s="46">
        <f>SUM(AJ28+Z28-AO28)</f>
        <v>0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/>
      <c r="L29" s="43"/>
      <c r="M29" s="43"/>
      <c r="N29" s="43"/>
      <c r="O29" s="44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v>44.32</v>
      </c>
      <c r="Q30" s="47"/>
      <c r="R30" s="47"/>
      <c r="S30" s="47"/>
      <c r="T30" s="48"/>
      <c r="U30" s="46">
        <f>+P30</f>
        <v>44.32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v>44.32</v>
      </c>
      <c r="AK30" s="47"/>
      <c r="AL30" s="47"/>
      <c r="AM30" s="47"/>
      <c r="AN30" s="48"/>
      <c r="AO30" s="46">
        <f>+AJ30</f>
        <v>44.32</v>
      </c>
      <c r="AP30" s="47"/>
      <c r="AQ30" s="47"/>
      <c r="AR30" s="47"/>
      <c r="AS30" s="48"/>
      <c r="AT30" s="46">
        <f>SUM(AJ30+Z30-AO30)</f>
        <v>0</v>
      </c>
      <c r="AU30" s="47"/>
      <c r="AV30" s="47"/>
      <c r="AW30" s="47"/>
      <c r="AX30" s="48"/>
      <c r="AZ30" s="6"/>
    </row>
    <row r="31" spans="1:52" ht="15" customHeight="1">
      <c r="A31" s="37" t="s">
        <v>50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1152.31</v>
      </c>
      <c r="Q31" s="62"/>
      <c r="R31" s="62"/>
      <c r="S31" s="62"/>
      <c r="T31" s="63"/>
      <c r="U31" s="61">
        <f>SUM(U28:Y30)</f>
        <v>1152.31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1152.31</v>
      </c>
      <c r="AK31" s="62"/>
      <c r="AL31" s="62"/>
      <c r="AM31" s="62"/>
      <c r="AN31" s="63"/>
      <c r="AO31" s="61">
        <f>SUM(AO28:AS30)</f>
        <v>1152.31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52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46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49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4">
      <selection activeCell="AE29" sqref="AE29:AI29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45110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1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1</v>
      </c>
      <c r="P14" s="35"/>
      <c r="Q14" s="35"/>
      <c r="R14" s="36"/>
      <c r="S14" s="34">
        <v>1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/>
      <c r="AV14" s="35"/>
      <c r="AW14" s="35"/>
      <c r="AX14" s="36"/>
    </row>
    <row r="15" spans="1:50" ht="15">
      <c r="A15" s="32" t="s">
        <v>24</v>
      </c>
      <c r="B15" s="33"/>
      <c r="C15" s="34">
        <v>2</v>
      </c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>
        <v>2</v>
      </c>
      <c r="P15" s="35"/>
      <c r="Q15" s="35"/>
      <c r="R15" s="36"/>
      <c r="S15" s="34">
        <v>2</v>
      </c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50</v>
      </c>
      <c r="B16" s="38"/>
      <c r="C16" s="39">
        <f>SUM(C14:F15)</f>
        <v>3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3</v>
      </c>
      <c r="P16" s="40"/>
      <c r="Q16" s="40"/>
      <c r="R16" s="41"/>
      <c r="S16" s="39">
        <f>SUM(S14:V15)</f>
        <v>3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0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1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1</v>
      </c>
      <c r="P22" s="35"/>
      <c r="Q22" s="35"/>
      <c r="R22" s="36"/>
      <c r="S22" s="34">
        <v>1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/>
      <c r="AV22" s="35"/>
      <c r="AW22" s="35"/>
      <c r="AX22" s="36"/>
    </row>
    <row r="23" spans="1:50" ht="15">
      <c r="A23" s="32" t="s">
        <v>28</v>
      </c>
      <c r="B23" s="33"/>
      <c r="C23" s="34">
        <v>2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2</v>
      </c>
      <c r="P23" s="35"/>
      <c r="Q23" s="35"/>
      <c r="R23" s="36"/>
      <c r="S23" s="34">
        <v>2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50</v>
      </c>
      <c r="B24" s="38"/>
      <c r="C24" s="39">
        <f>SUM(C22:F23)</f>
        <v>3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3</v>
      </c>
      <c r="P24" s="40"/>
      <c r="Q24" s="40"/>
      <c r="R24" s="41"/>
      <c r="S24" s="39">
        <f>SUM(S22:V23)</f>
        <v>3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0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48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3</v>
      </c>
      <c r="L28" s="43"/>
      <c r="M28" s="43"/>
      <c r="N28" s="43"/>
      <c r="O28" s="44"/>
      <c r="P28" s="46">
        <f>1107.99+AJ28</f>
        <v>2092.87</v>
      </c>
      <c r="Q28" s="47"/>
      <c r="R28" s="47"/>
      <c r="S28" s="47"/>
      <c r="T28" s="48"/>
      <c r="U28" s="46">
        <f>1107.99+AO28</f>
        <v>1969.76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3</v>
      </c>
      <c r="AF28" s="50"/>
      <c r="AG28" s="50"/>
      <c r="AH28" s="50"/>
      <c r="AI28" s="51"/>
      <c r="AJ28" s="46">
        <v>984.88</v>
      </c>
      <c r="AK28" s="47"/>
      <c r="AL28" s="47"/>
      <c r="AM28" s="47"/>
      <c r="AN28" s="48"/>
      <c r="AO28" s="46">
        <v>861.77</v>
      </c>
      <c r="AP28" s="47"/>
      <c r="AQ28" s="47"/>
      <c r="AR28" s="47"/>
      <c r="AS28" s="48"/>
      <c r="AT28" s="46">
        <f>SUM(AJ28+Z28-AO28)</f>
        <v>123.11000000000001</v>
      </c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/>
      <c r="L29" s="43"/>
      <c r="M29" s="43"/>
      <c r="N29" s="43"/>
      <c r="O29" s="44"/>
      <c r="P29" s="46"/>
      <c r="Q29" s="47"/>
      <c r="R29" s="47"/>
      <c r="S29" s="47"/>
      <c r="T29" s="48"/>
      <c r="U29" s="46"/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>
        <f>SUM(AJ29+Z29-AO29)</f>
        <v>0</v>
      </c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44.32+AJ30</f>
        <v>83.72</v>
      </c>
      <c r="Q30" s="47"/>
      <c r="R30" s="47"/>
      <c r="S30" s="47"/>
      <c r="T30" s="48"/>
      <c r="U30" s="46">
        <f>44.32+AO30</f>
        <v>78.78999999999999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38.71+0.69</f>
        <v>39.4</v>
      </c>
      <c r="AK30" s="47"/>
      <c r="AL30" s="47"/>
      <c r="AM30" s="47"/>
      <c r="AN30" s="48"/>
      <c r="AO30" s="46">
        <v>34.47</v>
      </c>
      <c r="AP30" s="47"/>
      <c r="AQ30" s="47"/>
      <c r="AR30" s="47"/>
      <c r="AS30" s="48"/>
      <c r="AT30" s="46">
        <f>SUM(AJ30+Z30-AO30)</f>
        <v>4.93</v>
      </c>
      <c r="AU30" s="47"/>
      <c r="AV30" s="47"/>
      <c r="AW30" s="47"/>
      <c r="AX30" s="48"/>
      <c r="AZ30" s="6"/>
    </row>
    <row r="31" spans="1:52" ht="15" customHeight="1">
      <c r="A31" s="37" t="s">
        <v>50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2176.5899999999997</v>
      </c>
      <c r="Q31" s="62"/>
      <c r="R31" s="62"/>
      <c r="S31" s="62"/>
      <c r="T31" s="63"/>
      <c r="U31" s="61">
        <f>SUM(U28:Y30)</f>
        <v>2048.55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1024.28</v>
      </c>
      <c r="AK31" s="62"/>
      <c r="AL31" s="62"/>
      <c r="AM31" s="62"/>
      <c r="AN31" s="63"/>
      <c r="AO31" s="61">
        <f>SUM(AO28:AS30)</f>
        <v>896.24</v>
      </c>
      <c r="AP31" s="62"/>
      <c r="AQ31" s="62"/>
      <c r="AR31" s="62"/>
      <c r="AS31" s="63"/>
      <c r="AT31" s="61">
        <f>SUM(AT28:AX30)</f>
        <v>128.04000000000002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52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46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49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10">
      <selection activeCell="B36" sqref="B36:J3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45203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3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3</v>
      </c>
      <c r="P14" s="35"/>
      <c r="Q14" s="35"/>
      <c r="R14" s="36"/>
      <c r="S14" s="34">
        <v>3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>
        <v>1</v>
      </c>
      <c r="AV14" s="35"/>
      <c r="AW14" s="35"/>
      <c r="AX14" s="36"/>
    </row>
    <row r="15" spans="1:50" ht="15">
      <c r="A15" s="32" t="s">
        <v>24</v>
      </c>
      <c r="B15" s="33"/>
      <c r="C15" s="34"/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/>
      <c r="P15" s="35"/>
      <c r="Q15" s="35"/>
      <c r="R15" s="36"/>
      <c r="S15" s="34"/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50</v>
      </c>
      <c r="B16" s="38"/>
      <c r="C16" s="39">
        <f>SUM(C14:F15)</f>
        <v>3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3</v>
      </c>
      <c r="P16" s="40"/>
      <c r="Q16" s="40"/>
      <c r="R16" s="41"/>
      <c r="S16" s="39">
        <f>SUM(S14:V15)</f>
        <v>3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1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3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3</v>
      </c>
      <c r="P22" s="35"/>
      <c r="Q22" s="35"/>
      <c r="R22" s="36"/>
      <c r="S22" s="34">
        <v>3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>
        <v>1</v>
      </c>
      <c r="AV22" s="35"/>
      <c r="AW22" s="35"/>
      <c r="AX22" s="36"/>
    </row>
    <row r="23" spans="1:50" ht="15">
      <c r="A23" s="32" t="s">
        <v>28</v>
      </c>
      <c r="B23" s="33"/>
      <c r="C23" s="34">
        <v>2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2</v>
      </c>
      <c r="P23" s="35"/>
      <c r="Q23" s="35"/>
      <c r="R23" s="36"/>
      <c r="S23" s="34">
        <v>2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50</v>
      </c>
      <c r="B24" s="38"/>
      <c r="C24" s="39">
        <f>SUM(C22:F23)</f>
        <v>5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5</v>
      </c>
      <c r="P24" s="40"/>
      <c r="Q24" s="40"/>
      <c r="R24" s="41"/>
      <c r="S24" s="39">
        <f>SUM(S22:V23)</f>
        <v>5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1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48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5</v>
      </c>
      <c r="L28" s="43"/>
      <c r="M28" s="43"/>
      <c r="N28" s="43"/>
      <c r="O28" s="44"/>
      <c r="P28" s="46">
        <f>'II'!P28+AJ28</f>
        <v>2585.31</v>
      </c>
      <c r="Q28" s="47"/>
      <c r="R28" s="47"/>
      <c r="S28" s="47"/>
      <c r="T28" s="48"/>
      <c r="U28" s="46">
        <f>'II'!U28+AO28</f>
        <v>2585.31</v>
      </c>
      <c r="V28" s="47"/>
      <c r="W28" s="47"/>
      <c r="X28" s="47"/>
      <c r="Y28" s="48"/>
      <c r="Z28" s="46">
        <v>123.11</v>
      </c>
      <c r="AA28" s="47"/>
      <c r="AB28" s="47"/>
      <c r="AC28" s="47"/>
      <c r="AD28" s="48"/>
      <c r="AE28" s="49">
        <v>3</v>
      </c>
      <c r="AF28" s="50"/>
      <c r="AG28" s="50"/>
      <c r="AH28" s="50"/>
      <c r="AI28" s="51"/>
      <c r="AJ28" s="46">
        <f>+AO28-Z28</f>
        <v>492.43999999999994</v>
      </c>
      <c r="AK28" s="47"/>
      <c r="AL28" s="47"/>
      <c r="AM28" s="47"/>
      <c r="AN28" s="48"/>
      <c r="AO28" s="46">
        <v>615.55</v>
      </c>
      <c r="AP28" s="47"/>
      <c r="AQ28" s="47"/>
      <c r="AR28" s="47"/>
      <c r="AS28" s="48"/>
      <c r="AT28" s="46"/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>
        <v>1</v>
      </c>
      <c r="L29" s="43"/>
      <c r="M29" s="43"/>
      <c r="N29" s="43"/>
      <c r="O29" s="44"/>
      <c r="P29" s="46">
        <v>156.8</v>
      </c>
      <c r="Q29" s="47"/>
      <c r="R29" s="47"/>
      <c r="S29" s="47"/>
      <c r="T29" s="48"/>
      <c r="U29" s="46">
        <f>+AO29</f>
        <v>156.8</v>
      </c>
      <c r="V29" s="47"/>
      <c r="W29" s="47"/>
      <c r="X29" s="47"/>
      <c r="Y29" s="48"/>
      <c r="Z29" s="46"/>
      <c r="AA29" s="47"/>
      <c r="AB29" s="47"/>
      <c r="AC29" s="47"/>
      <c r="AD29" s="48"/>
      <c r="AE29" s="49">
        <v>1</v>
      </c>
      <c r="AF29" s="50"/>
      <c r="AG29" s="50"/>
      <c r="AH29" s="50"/>
      <c r="AI29" s="51"/>
      <c r="AJ29" s="46">
        <v>156.8</v>
      </c>
      <c r="AK29" s="47"/>
      <c r="AL29" s="47"/>
      <c r="AM29" s="47"/>
      <c r="AN29" s="48"/>
      <c r="AO29" s="46">
        <v>156.8</v>
      </c>
      <c r="AP29" s="47"/>
      <c r="AQ29" s="47"/>
      <c r="AR29" s="47"/>
      <c r="AS29" s="48"/>
      <c r="AT29" s="46"/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'II'!P30+AJ30</f>
        <v>109.69</v>
      </c>
      <c r="Q30" s="47"/>
      <c r="R30" s="47"/>
      <c r="S30" s="47"/>
      <c r="T30" s="48"/>
      <c r="U30" s="46">
        <f>'II'!U30+AO30</f>
        <v>109.69</v>
      </c>
      <c r="V30" s="47"/>
      <c r="W30" s="47"/>
      <c r="X30" s="47"/>
      <c r="Y30" s="48"/>
      <c r="Z30" s="46">
        <v>4.93</v>
      </c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f>+AO30-Z30</f>
        <v>25.97</v>
      </c>
      <c r="AK30" s="47"/>
      <c r="AL30" s="47"/>
      <c r="AM30" s="47"/>
      <c r="AN30" s="48"/>
      <c r="AO30" s="46">
        <v>30.9</v>
      </c>
      <c r="AP30" s="47"/>
      <c r="AQ30" s="47"/>
      <c r="AR30" s="47"/>
      <c r="AS30" s="48"/>
      <c r="AT30" s="46"/>
      <c r="AU30" s="47"/>
      <c r="AV30" s="47"/>
      <c r="AW30" s="47"/>
      <c r="AX30" s="48"/>
      <c r="AZ30" s="6"/>
    </row>
    <row r="31" spans="1:52" ht="15" customHeight="1">
      <c r="A31" s="37" t="s">
        <v>50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2851.8</v>
      </c>
      <c r="Q31" s="62"/>
      <c r="R31" s="62"/>
      <c r="S31" s="62"/>
      <c r="T31" s="63"/>
      <c r="U31" s="61">
        <f>SUM(U28:Y30)</f>
        <v>2851.8</v>
      </c>
      <c r="V31" s="62"/>
      <c r="W31" s="62"/>
      <c r="X31" s="62"/>
      <c r="Y31" s="63"/>
      <c r="Z31" s="61">
        <f>SUM(Z28:AD30)</f>
        <v>128.04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675.21</v>
      </c>
      <c r="AK31" s="62"/>
      <c r="AL31" s="62"/>
      <c r="AM31" s="62"/>
      <c r="AN31" s="63"/>
      <c r="AO31" s="61">
        <f>SUM(AO28:AS30)</f>
        <v>803.2499999999999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52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56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46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49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9"/>
  <sheetViews>
    <sheetView tabSelected="1" zoomScalePageLayoutView="0" workbookViewId="0" topLeftCell="A1">
      <selection activeCell="BA15" sqref="BA15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1" t="s">
        <v>45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">
      <c r="A6" s="13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0:26" ht="15">
      <c r="T7" s="14">
        <v>45294</v>
      </c>
      <c r="U7" s="14"/>
      <c r="V7" s="14"/>
      <c r="W7" s="14"/>
      <c r="X7" s="14"/>
      <c r="Y7" s="14"/>
      <c r="Z7" s="14"/>
    </row>
    <row r="8" spans="20:26" ht="15">
      <c r="T8" s="15" t="s">
        <v>4</v>
      </c>
      <c r="U8" s="15"/>
      <c r="V8" s="15"/>
      <c r="W8" s="15"/>
      <c r="X8" s="15"/>
      <c r="Y8" s="15"/>
      <c r="Z8" s="15"/>
    </row>
    <row r="9" ht="15">
      <c r="B9" s="3" t="s">
        <v>5</v>
      </c>
    </row>
    <row r="10" spans="1:50" ht="22.5" customHeight="1">
      <c r="A10" s="16" t="s">
        <v>6</v>
      </c>
      <c r="B10" s="17"/>
      <c r="C10" s="16" t="s">
        <v>7</v>
      </c>
      <c r="D10" s="22"/>
      <c r="E10" s="22"/>
      <c r="F10" s="17"/>
      <c r="G10" s="25" t="s">
        <v>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25" t="s">
        <v>10</v>
      </c>
      <c r="AR10" s="26"/>
      <c r="AS10" s="26"/>
      <c r="AT10" s="26"/>
      <c r="AU10" s="26"/>
      <c r="AV10" s="26"/>
      <c r="AW10" s="26"/>
      <c r="AX10" s="27"/>
    </row>
    <row r="11" spans="1:50" ht="15" customHeight="1">
      <c r="A11" s="18"/>
      <c r="B11" s="19"/>
      <c r="C11" s="18"/>
      <c r="D11" s="23"/>
      <c r="E11" s="23"/>
      <c r="F11" s="19"/>
      <c r="G11" s="16" t="s">
        <v>11</v>
      </c>
      <c r="H11" s="22"/>
      <c r="I11" s="22"/>
      <c r="J11" s="17"/>
      <c r="K11" s="16" t="s">
        <v>12</v>
      </c>
      <c r="L11" s="22"/>
      <c r="M11" s="22"/>
      <c r="N11" s="17"/>
      <c r="O11" s="16" t="s">
        <v>13</v>
      </c>
      <c r="P11" s="22"/>
      <c r="Q11" s="22"/>
      <c r="R11" s="17"/>
      <c r="S11" s="28" t="s">
        <v>14</v>
      </c>
      <c r="T11" s="28"/>
      <c r="U11" s="28"/>
      <c r="V11" s="28"/>
      <c r="W11" s="28"/>
      <c r="X11" s="28"/>
      <c r="Y11" s="28"/>
      <c r="Z11" s="28"/>
      <c r="AA11" s="16" t="s">
        <v>15</v>
      </c>
      <c r="AB11" s="22"/>
      <c r="AC11" s="22"/>
      <c r="AD11" s="17"/>
      <c r="AE11" s="16" t="s">
        <v>16</v>
      </c>
      <c r="AF11" s="22"/>
      <c r="AG11" s="22"/>
      <c r="AH11" s="17"/>
      <c r="AI11" s="16" t="s">
        <v>17</v>
      </c>
      <c r="AJ11" s="22"/>
      <c r="AK11" s="22"/>
      <c r="AL11" s="17"/>
      <c r="AM11" s="16" t="s">
        <v>18</v>
      </c>
      <c r="AN11" s="22"/>
      <c r="AO11" s="22"/>
      <c r="AP11" s="17"/>
      <c r="AQ11" s="16" t="s">
        <v>19</v>
      </c>
      <c r="AR11" s="22"/>
      <c r="AS11" s="22"/>
      <c r="AT11" s="17"/>
      <c r="AU11" s="16" t="s">
        <v>20</v>
      </c>
      <c r="AV11" s="22"/>
      <c r="AW11" s="22"/>
      <c r="AX11" s="17"/>
    </row>
    <row r="12" spans="1:50" ht="21" customHeight="1">
      <c r="A12" s="20"/>
      <c r="B12" s="21"/>
      <c r="C12" s="20"/>
      <c r="D12" s="24"/>
      <c r="E12" s="24"/>
      <c r="F12" s="21"/>
      <c r="G12" s="20"/>
      <c r="H12" s="24"/>
      <c r="I12" s="24"/>
      <c r="J12" s="21"/>
      <c r="K12" s="20"/>
      <c r="L12" s="24"/>
      <c r="M12" s="24"/>
      <c r="N12" s="21"/>
      <c r="O12" s="20"/>
      <c r="P12" s="24"/>
      <c r="Q12" s="24"/>
      <c r="R12" s="21"/>
      <c r="S12" s="20" t="s">
        <v>21</v>
      </c>
      <c r="T12" s="24"/>
      <c r="U12" s="24"/>
      <c r="V12" s="21"/>
      <c r="W12" s="20" t="s">
        <v>22</v>
      </c>
      <c r="X12" s="24"/>
      <c r="Y12" s="24"/>
      <c r="Z12" s="21"/>
      <c r="AA12" s="20"/>
      <c r="AB12" s="24"/>
      <c r="AC12" s="24"/>
      <c r="AD12" s="21"/>
      <c r="AE12" s="20"/>
      <c r="AF12" s="24"/>
      <c r="AG12" s="24"/>
      <c r="AH12" s="21"/>
      <c r="AI12" s="20"/>
      <c r="AJ12" s="24"/>
      <c r="AK12" s="24"/>
      <c r="AL12" s="21"/>
      <c r="AM12" s="20"/>
      <c r="AN12" s="24"/>
      <c r="AO12" s="24"/>
      <c r="AP12" s="21"/>
      <c r="AQ12" s="20"/>
      <c r="AR12" s="24"/>
      <c r="AS12" s="24"/>
      <c r="AT12" s="21"/>
      <c r="AU12" s="20"/>
      <c r="AV12" s="24"/>
      <c r="AW12" s="24"/>
      <c r="AX12" s="21"/>
    </row>
    <row r="13" spans="1:50" ht="8.25" customHeight="1">
      <c r="A13" s="29">
        <v>1</v>
      </c>
      <c r="B13" s="30"/>
      <c r="C13" s="29">
        <v>2</v>
      </c>
      <c r="D13" s="31"/>
      <c r="E13" s="31"/>
      <c r="F13" s="30"/>
      <c r="G13" s="29">
        <v>3</v>
      </c>
      <c r="H13" s="31"/>
      <c r="I13" s="31"/>
      <c r="J13" s="30"/>
      <c r="K13" s="29">
        <v>4</v>
      </c>
      <c r="L13" s="31"/>
      <c r="M13" s="31"/>
      <c r="N13" s="30"/>
      <c r="O13" s="29">
        <v>5</v>
      </c>
      <c r="P13" s="31"/>
      <c r="Q13" s="31"/>
      <c r="R13" s="30"/>
      <c r="S13" s="29">
        <v>6</v>
      </c>
      <c r="T13" s="31"/>
      <c r="U13" s="31"/>
      <c r="V13" s="30"/>
      <c r="W13" s="29">
        <v>7</v>
      </c>
      <c r="X13" s="31"/>
      <c r="Y13" s="31"/>
      <c r="Z13" s="30"/>
      <c r="AA13" s="29">
        <v>8</v>
      </c>
      <c r="AB13" s="31"/>
      <c r="AC13" s="31"/>
      <c r="AD13" s="30"/>
      <c r="AE13" s="29">
        <v>9</v>
      </c>
      <c r="AF13" s="31"/>
      <c r="AG13" s="31"/>
      <c r="AH13" s="30"/>
      <c r="AI13" s="29">
        <v>10</v>
      </c>
      <c r="AJ13" s="31"/>
      <c r="AK13" s="31"/>
      <c r="AL13" s="30"/>
      <c r="AM13" s="29">
        <v>11</v>
      </c>
      <c r="AN13" s="31"/>
      <c r="AO13" s="31"/>
      <c r="AP13" s="30"/>
      <c r="AQ13" s="29">
        <v>12</v>
      </c>
      <c r="AR13" s="31"/>
      <c r="AS13" s="31"/>
      <c r="AT13" s="30"/>
      <c r="AU13" s="29">
        <v>13</v>
      </c>
      <c r="AV13" s="31"/>
      <c r="AW13" s="31"/>
      <c r="AX13" s="30"/>
    </row>
    <row r="14" spans="1:50" ht="15">
      <c r="A14" s="32" t="s">
        <v>23</v>
      </c>
      <c r="B14" s="33"/>
      <c r="C14" s="34">
        <v>3</v>
      </c>
      <c r="D14" s="35"/>
      <c r="E14" s="35"/>
      <c r="F14" s="36"/>
      <c r="G14" s="34"/>
      <c r="H14" s="35"/>
      <c r="I14" s="35"/>
      <c r="J14" s="36"/>
      <c r="K14" s="34"/>
      <c r="L14" s="35"/>
      <c r="M14" s="35"/>
      <c r="N14" s="36"/>
      <c r="O14" s="34">
        <v>3</v>
      </c>
      <c r="P14" s="35"/>
      <c r="Q14" s="35"/>
      <c r="R14" s="36"/>
      <c r="S14" s="34">
        <v>3</v>
      </c>
      <c r="T14" s="35"/>
      <c r="U14" s="35"/>
      <c r="V14" s="36"/>
      <c r="W14" s="34"/>
      <c r="X14" s="35"/>
      <c r="Y14" s="35"/>
      <c r="Z14" s="36"/>
      <c r="AA14" s="34"/>
      <c r="AB14" s="35"/>
      <c r="AC14" s="35"/>
      <c r="AD14" s="36"/>
      <c r="AE14" s="34"/>
      <c r="AF14" s="35"/>
      <c r="AG14" s="35"/>
      <c r="AH14" s="36"/>
      <c r="AI14" s="34"/>
      <c r="AJ14" s="35"/>
      <c r="AK14" s="35"/>
      <c r="AL14" s="36"/>
      <c r="AM14" s="34"/>
      <c r="AN14" s="35"/>
      <c r="AO14" s="35"/>
      <c r="AP14" s="36"/>
      <c r="AQ14" s="34"/>
      <c r="AR14" s="35"/>
      <c r="AS14" s="35"/>
      <c r="AT14" s="36"/>
      <c r="AU14" s="34">
        <v>1</v>
      </c>
      <c r="AV14" s="35"/>
      <c r="AW14" s="35"/>
      <c r="AX14" s="36"/>
    </row>
    <row r="15" spans="1:50" ht="15">
      <c r="A15" s="32" t="s">
        <v>24</v>
      </c>
      <c r="B15" s="33"/>
      <c r="C15" s="34"/>
      <c r="D15" s="35"/>
      <c r="E15" s="35"/>
      <c r="F15" s="36"/>
      <c r="G15" s="34"/>
      <c r="H15" s="35"/>
      <c r="I15" s="35"/>
      <c r="J15" s="36"/>
      <c r="K15" s="34"/>
      <c r="L15" s="35"/>
      <c r="M15" s="35"/>
      <c r="N15" s="36"/>
      <c r="O15" s="34"/>
      <c r="P15" s="35"/>
      <c r="Q15" s="35"/>
      <c r="R15" s="36"/>
      <c r="S15" s="34"/>
      <c r="T15" s="35"/>
      <c r="U15" s="35"/>
      <c r="V15" s="36"/>
      <c r="W15" s="34"/>
      <c r="X15" s="35"/>
      <c r="Y15" s="35"/>
      <c r="Z15" s="36"/>
      <c r="AA15" s="34"/>
      <c r="AB15" s="35"/>
      <c r="AC15" s="35"/>
      <c r="AD15" s="36"/>
      <c r="AE15" s="34"/>
      <c r="AF15" s="35"/>
      <c r="AG15" s="35"/>
      <c r="AH15" s="36"/>
      <c r="AI15" s="34"/>
      <c r="AJ15" s="35"/>
      <c r="AK15" s="35"/>
      <c r="AL15" s="36"/>
      <c r="AM15" s="34"/>
      <c r="AN15" s="35"/>
      <c r="AO15" s="35"/>
      <c r="AP15" s="36"/>
      <c r="AQ15" s="34"/>
      <c r="AR15" s="35"/>
      <c r="AS15" s="35"/>
      <c r="AT15" s="36"/>
      <c r="AU15" s="34"/>
      <c r="AV15" s="35"/>
      <c r="AW15" s="35"/>
      <c r="AX15" s="36"/>
    </row>
    <row r="16" spans="1:50" ht="15">
      <c r="A16" s="37" t="s">
        <v>50</v>
      </c>
      <c r="B16" s="38"/>
      <c r="C16" s="39">
        <f>SUM(C14:F15)</f>
        <v>3</v>
      </c>
      <c r="D16" s="40"/>
      <c r="E16" s="40"/>
      <c r="F16" s="41"/>
      <c r="G16" s="39">
        <f>SUM(G14:J15)</f>
        <v>0</v>
      </c>
      <c r="H16" s="40"/>
      <c r="I16" s="40"/>
      <c r="J16" s="41"/>
      <c r="K16" s="39">
        <f>SUM(K14:N15)</f>
        <v>0</v>
      </c>
      <c r="L16" s="40"/>
      <c r="M16" s="40"/>
      <c r="N16" s="41"/>
      <c r="O16" s="39">
        <f>SUM(O14:R15)</f>
        <v>3</v>
      </c>
      <c r="P16" s="40"/>
      <c r="Q16" s="40"/>
      <c r="R16" s="41"/>
      <c r="S16" s="39">
        <f>SUM(S14:V15)</f>
        <v>3</v>
      </c>
      <c r="T16" s="40"/>
      <c r="U16" s="40"/>
      <c r="V16" s="41"/>
      <c r="W16" s="39">
        <f>SUM(W14:Z15)</f>
        <v>0</v>
      </c>
      <c r="X16" s="40"/>
      <c r="Y16" s="40"/>
      <c r="Z16" s="41"/>
      <c r="AA16" s="39">
        <f>SUM(AA14:AD15)</f>
        <v>0</v>
      </c>
      <c r="AB16" s="40"/>
      <c r="AC16" s="40"/>
      <c r="AD16" s="41"/>
      <c r="AE16" s="39">
        <f>SUM(AE14:AH15)</f>
        <v>0</v>
      </c>
      <c r="AF16" s="40"/>
      <c r="AG16" s="40"/>
      <c r="AH16" s="41"/>
      <c r="AI16" s="39">
        <f>SUM(AI14:AL15)</f>
        <v>0</v>
      </c>
      <c r="AJ16" s="40"/>
      <c r="AK16" s="40"/>
      <c r="AL16" s="41"/>
      <c r="AM16" s="39">
        <f>SUM(AM14:AP15)</f>
        <v>0</v>
      </c>
      <c r="AN16" s="40"/>
      <c r="AO16" s="40"/>
      <c r="AP16" s="41"/>
      <c r="AQ16" s="39">
        <f>SUM(AQ14:AT15)</f>
        <v>0</v>
      </c>
      <c r="AR16" s="40"/>
      <c r="AS16" s="40"/>
      <c r="AT16" s="41"/>
      <c r="AU16" s="39">
        <f>SUM(AU14:AX15)</f>
        <v>1</v>
      </c>
      <c r="AV16" s="40"/>
      <c r="AW16" s="40"/>
      <c r="AX16" s="41"/>
    </row>
    <row r="17" ht="15">
      <c r="B17" s="3" t="s">
        <v>25</v>
      </c>
    </row>
    <row r="18" spans="1:50" ht="23.25" customHeight="1">
      <c r="A18" s="16" t="s">
        <v>6</v>
      </c>
      <c r="B18" s="17"/>
      <c r="C18" s="16" t="s">
        <v>26</v>
      </c>
      <c r="D18" s="22"/>
      <c r="E18" s="22"/>
      <c r="F18" s="17"/>
      <c r="G18" s="25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 t="s">
        <v>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5" t="s">
        <v>10</v>
      </c>
      <c r="AR18" s="26"/>
      <c r="AS18" s="26"/>
      <c r="AT18" s="26"/>
      <c r="AU18" s="26"/>
      <c r="AV18" s="26"/>
      <c r="AW18" s="26"/>
      <c r="AX18" s="27"/>
    </row>
    <row r="19" spans="1:50" ht="15" customHeight="1">
      <c r="A19" s="18"/>
      <c r="B19" s="19"/>
      <c r="C19" s="18"/>
      <c r="D19" s="23"/>
      <c r="E19" s="23"/>
      <c r="F19" s="19"/>
      <c r="G19" s="16" t="s">
        <v>11</v>
      </c>
      <c r="H19" s="22"/>
      <c r="I19" s="22"/>
      <c r="J19" s="17"/>
      <c r="K19" s="16" t="s">
        <v>12</v>
      </c>
      <c r="L19" s="22"/>
      <c r="M19" s="22"/>
      <c r="N19" s="17"/>
      <c r="O19" s="16" t="s">
        <v>13</v>
      </c>
      <c r="P19" s="22"/>
      <c r="Q19" s="22"/>
      <c r="R19" s="17"/>
      <c r="S19" s="16" t="s">
        <v>14</v>
      </c>
      <c r="T19" s="22"/>
      <c r="U19" s="22"/>
      <c r="V19" s="22"/>
      <c r="W19" s="22"/>
      <c r="X19" s="22"/>
      <c r="Y19" s="22"/>
      <c r="Z19" s="17"/>
      <c r="AA19" s="16" t="s">
        <v>15</v>
      </c>
      <c r="AB19" s="22"/>
      <c r="AC19" s="22"/>
      <c r="AD19" s="17"/>
      <c r="AE19" s="16" t="s">
        <v>16</v>
      </c>
      <c r="AF19" s="22"/>
      <c r="AG19" s="22"/>
      <c r="AH19" s="17"/>
      <c r="AI19" s="16" t="s">
        <v>17</v>
      </c>
      <c r="AJ19" s="22"/>
      <c r="AK19" s="22"/>
      <c r="AL19" s="17"/>
      <c r="AM19" s="16" t="s">
        <v>27</v>
      </c>
      <c r="AN19" s="22"/>
      <c r="AO19" s="22"/>
      <c r="AP19" s="17"/>
      <c r="AQ19" s="16" t="s">
        <v>19</v>
      </c>
      <c r="AR19" s="22"/>
      <c r="AS19" s="22"/>
      <c r="AT19" s="17"/>
      <c r="AU19" s="16" t="s">
        <v>20</v>
      </c>
      <c r="AV19" s="22"/>
      <c r="AW19" s="22"/>
      <c r="AX19" s="17"/>
    </row>
    <row r="20" spans="1:50" ht="31.5" customHeight="1">
      <c r="A20" s="20"/>
      <c r="B20" s="21"/>
      <c r="C20" s="20"/>
      <c r="D20" s="24"/>
      <c r="E20" s="24"/>
      <c r="F20" s="21"/>
      <c r="G20" s="20"/>
      <c r="H20" s="24"/>
      <c r="I20" s="24"/>
      <c r="J20" s="21"/>
      <c r="K20" s="20"/>
      <c r="L20" s="24"/>
      <c r="M20" s="24"/>
      <c r="N20" s="21"/>
      <c r="O20" s="20"/>
      <c r="P20" s="24"/>
      <c r="Q20" s="24"/>
      <c r="R20" s="21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20"/>
      <c r="AB20" s="24"/>
      <c r="AC20" s="24"/>
      <c r="AD20" s="21"/>
      <c r="AE20" s="20"/>
      <c r="AF20" s="24"/>
      <c r="AG20" s="24"/>
      <c r="AH20" s="21"/>
      <c r="AI20" s="20"/>
      <c r="AJ20" s="24"/>
      <c r="AK20" s="24"/>
      <c r="AL20" s="21"/>
      <c r="AM20" s="20"/>
      <c r="AN20" s="24"/>
      <c r="AO20" s="24"/>
      <c r="AP20" s="21"/>
      <c r="AQ20" s="20"/>
      <c r="AR20" s="24"/>
      <c r="AS20" s="24"/>
      <c r="AT20" s="21"/>
      <c r="AU20" s="20"/>
      <c r="AV20" s="24"/>
      <c r="AW20" s="24"/>
      <c r="AX20" s="21"/>
    </row>
    <row r="21" spans="1:50" ht="9" customHeight="1">
      <c r="A21" s="29">
        <v>1</v>
      </c>
      <c r="B21" s="30"/>
      <c r="C21" s="29">
        <v>2</v>
      </c>
      <c r="D21" s="31"/>
      <c r="E21" s="31"/>
      <c r="F21" s="30"/>
      <c r="G21" s="29">
        <v>3</v>
      </c>
      <c r="H21" s="31"/>
      <c r="I21" s="31"/>
      <c r="J21" s="30"/>
      <c r="K21" s="29">
        <v>4</v>
      </c>
      <c r="L21" s="31"/>
      <c r="M21" s="31"/>
      <c r="N21" s="30"/>
      <c r="O21" s="29">
        <v>5</v>
      </c>
      <c r="P21" s="31"/>
      <c r="Q21" s="31"/>
      <c r="R21" s="30"/>
      <c r="S21" s="29">
        <v>6</v>
      </c>
      <c r="T21" s="31"/>
      <c r="U21" s="31"/>
      <c r="V21" s="30"/>
      <c r="W21" s="29">
        <v>7</v>
      </c>
      <c r="X21" s="31"/>
      <c r="Y21" s="31"/>
      <c r="Z21" s="30"/>
      <c r="AA21" s="29">
        <v>8</v>
      </c>
      <c r="AB21" s="31"/>
      <c r="AC21" s="31"/>
      <c r="AD21" s="30"/>
      <c r="AE21" s="29">
        <v>9</v>
      </c>
      <c r="AF21" s="31"/>
      <c r="AG21" s="31"/>
      <c r="AH21" s="30"/>
      <c r="AI21" s="29">
        <v>10</v>
      </c>
      <c r="AJ21" s="31"/>
      <c r="AK21" s="31"/>
      <c r="AL21" s="30"/>
      <c r="AM21" s="29">
        <v>11</v>
      </c>
      <c r="AN21" s="31"/>
      <c r="AO21" s="31"/>
      <c r="AP21" s="30"/>
      <c r="AQ21" s="29">
        <v>12</v>
      </c>
      <c r="AR21" s="31"/>
      <c r="AS21" s="31"/>
      <c r="AT21" s="30"/>
      <c r="AU21" s="29">
        <v>13</v>
      </c>
      <c r="AV21" s="31"/>
      <c r="AW21" s="31"/>
      <c r="AX21" s="30"/>
    </row>
    <row r="22" spans="1:50" ht="15">
      <c r="A22" s="32" t="s">
        <v>23</v>
      </c>
      <c r="B22" s="33"/>
      <c r="C22" s="34">
        <v>3</v>
      </c>
      <c r="D22" s="35"/>
      <c r="E22" s="35"/>
      <c r="F22" s="36"/>
      <c r="G22" s="34"/>
      <c r="H22" s="35"/>
      <c r="I22" s="35"/>
      <c r="J22" s="36"/>
      <c r="K22" s="34"/>
      <c r="L22" s="35"/>
      <c r="M22" s="35"/>
      <c r="N22" s="36"/>
      <c r="O22" s="34">
        <v>3</v>
      </c>
      <c r="P22" s="35"/>
      <c r="Q22" s="35"/>
      <c r="R22" s="36"/>
      <c r="S22" s="34">
        <v>3</v>
      </c>
      <c r="T22" s="35"/>
      <c r="U22" s="35"/>
      <c r="V22" s="36"/>
      <c r="W22" s="34"/>
      <c r="X22" s="35"/>
      <c r="Y22" s="35"/>
      <c r="Z22" s="36"/>
      <c r="AA22" s="34"/>
      <c r="AB22" s="35"/>
      <c r="AC22" s="35"/>
      <c r="AD22" s="36"/>
      <c r="AE22" s="34"/>
      <c r="AF22" s="35"/>
      <c r="AG22" s="35"/>
      <c r="AH22" s="36"/>
      <c r="AI22" s="34"/>
      <c r="AJ22" s="35"/>
      <c r="AK22" s="35"/>
      <c r="AL22" s="36"/>
      <c r="AM22" s="34"/>
      <c r="AN22" s="35"/>
      <c r="AO22" s="35"/>
      <c r="AP22" s="36"/>
      <c r="AQ22" s="34"/>
      <c r="AR22" s="35"/>
      <c r="AS22" s="35"/>
      <c r="AT22" s="36"/>
      <c r="AU22" s="34">
        <v>1</v>
      </c>
      <c r="AV22" s="35"/>
      <c r="AW22" s="35"/>
      <c r="AX22" s="36"/>
    </row>
    <row r="23" spans="1:50" ht="15">
      <c r="A23" s="32" t="s">
        <v>28</v>
      </c>
      <c r="B23" s="33"/>
      <c r="C23" s="34">
        <v>2</v>
      </c>
      <c r="D23" s="35"/>
      <c r="E23" s="35"/>
      <c r="F23" s="36"/>
      <c r="G23" s="34"/>
      <c r="H23" s="35"/>
      <c r="I23" s="35"/>
      <c r="J23" s="36"/>
      <c r="K23" s="34"/>
      <c r="L23" s="35"/>
      <c r="M23" s="35"/>
      <c r="N23" s="36"/>
      <c r="O23" s="34">
        <v>2</v>
      </c>
      <c r="P23" s="35"/>
      <c r="Q23" s="35"/>
      <c r="R23" s="36"/>
      <c r="S23" s="34">
        <v>2</v>
      </c>
      <c r="T23" s="35"/>
      <c r="U23" s="35"/>
      <c r="V23" s="36"/>
      <c r="W23" s="34"/>
      <c r="X23" s="35"/>
      <c r="Y23" s="35"/>
      <c r="Z23" s="36"/>
      <c r="AA23" s="34"/>
      <c r="AB23" s="35"/>
      <c r="AC23" s="35"/>
      <c r="AD23" s="36"/>
      <c r="AE23" s="34"/>
      <c r="AF23" s="35"/>
      <c r="AG23" s="35"/>
      <c r="AH23" s="36"/>
      <c r="AI23" s="34"/>
      <c r="AJ23" s="35"/>
      <c r="AK23" s="35"/>
      <c r="AL23" s="36"/>
      <c r="AM23" s="34"/>
      <c r="AN23" s="35"/>
      <c r="AO23" s="35"/>
      <c r="AP23" s="36"/>
      <c r="AQ23" s="34"/>
      <c r="AR23" s="35"/>
      <c r="AS23" s="35"/>
      <c r="AT23" s="36"/>
      <c r="AU23" s="34"/>
      <c r="AV23" s="35"/>
      <c r="AW23" s="35"/>
      <c r="AX23" s="36"/>
    </row>
    <row r="24" spans="1:50" ht="15">
      <c r="A24" s="37" t="s">
        <v>50</v>
      </c>
      <c r="B24" s="38"/>
      <c r="C24" s="39">
        <f>SUM(C22:F23)</f>
        <v>5</v>
      </c>
      <c r="D24" s="40"/>
      <c r="E24" s="40"/>
      <c r="F24" s="41"/>
      <c r="G24" s="39">
        <f>SUM(G22:J23)</f>
        <v>0</v>
      </c>
      <c r="H24" s="40"/>
      <c r="I24" s="40"/>
      <c r="J24" s="41"/>
      <c r="K24" s="39">
        <f>SUM(K22:N23)</f>
        <v>0</v>
      </c>
      <c r="L24" s="40"/>
      <c r="M24" s="40"/>
      <c r="N24" s="41"/>
      <c r="O24" s="39">
        <f>SUM(O22:R23)</f>
        <v>5</v>
      </c>
      <c r="P24" s="40"/>
      <c r="Q24" s="40"/>
      <c r="R24" s="41"/>
      <c r="S24" s="39">
        <f>SUM(S22:V23)</f>
        <v>5</v>
      </c>
      <c r="T24" s="40"/>
      <c r="U24" s="40"/>
      <c r="V24" s="41"/>
      <c r="W24" s="39">
        <f>SUM(W22:Z23)</f>
        <v>0</v>
      </c>
      <c r="X24" s="40"/>
      <c r="Y24" s="40"/>
      <c r="Z24" s="41"/>
      <c r="AA24" s="39">
        <f>SUM(AA22:AD23)</f>
        <v>0</v>
      </c>
      <c r="AB24" s="40"/>
      <c r="AC24" s="40"/>
      <c r="AD24" s="41"/>
      <c r="AE24" s="39">
        <f>SUM(AE22:AH23)</f>
        <v>0</v>
      </c>
      <c r="AF24" s="40"/>
      <c r="AG24" s="40"/>
      <c r="AH24" s="41"/>
      <c r="AI24" s="39">
        <f>SUM(AI22:AL23)</f>
        <v>0</v>
      </c>
      <c r="AJ24" s="40"/>
      <c r="AK24" s="40"/>
      <c r="AL24" s="41"/>
      <c r="AM24" s="39">
        <f>SUM(AM22:AP23)</f>
        <v>0</v>
      </c>
      <c r="AN24" s="40"/>
      <c r="AO24" s="40"/>
      <c r="AP24" s="41"/>
      <c r="AQ24" s="39">
        <f>SUM(AQ22:AT23)</f>
        <v>0</v>
      </c>
      <c r="AR24" s="40"/>
      <c r="AS24" s="40"/>
      <c r="AT24" s="41"/>
      <c r="AU24" s="39">
        <f>SUM(AU22:AX23)</f>
        <v>1</v>
      </c>
      <c r="AV24" s="40"/>
      <c r="AW24" s="40"/>
      <c r="AX24" s="41"/>
    </row>
    <row r="25" ht="15">
      <c r="B25" s="3" t="s">
        <v>29</v>
      </c>
    </row>
    <row r="26" spans="1:50" ht="36" customHeight="1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26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8" t="s">
        <v>41</v>
      </c>
      <c r="V26" s="28"/>
      <c r="W26" s="28"/>
      <c r="X26" s="28"/>
      <c r="Y26" s="28"/>
      <c r="Z26" s="28" t="s">
        <v>42</v>
      </c>
      <c r="AA26" s="28"/>
      <c r="AB26" s="28"/>
      <c r="AC26" s="28"/>
      <c r="AD26" s="28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8" t="s">
        <v>44</v>
      </c>
      <c r="AP26" s="28"/>
      <c r="AQ26" s="28"/>
      <c r="AR26" s="28"/>
      <c r="AS26" s="28"/>
      <c r="AT26" s="28" t="s">
        <v>48</v>
      </c>
      <c r="AU26" s="28"/>
      <c r="AV26" s="28"/>
      <c r="AW26" s="28"/>
      <c r="AX26" s="28"/>
    </row>
    <row r="27" spans="1:50" s="4" customFormat="1" ht="10.5">
      <c r="A27" s="29">
        <v>1</v>
      </c>
      <c r="B27" s="31"/>
      <c r="C27" s="31"/>
      <c r="D27" s="31"/>
      <c r="E27" s="31"/>
      <c r="F27" s="31"/>
      <c r="G27" s="31"/>
      <c r="H27" s="31"/>
      <c r="I27" s="31"/>
      <c r="J27" s="30"/>
      <c r="K27" s="29">
        <v>2</v>
      </c>
      <c r="L27" s="31"/>
      <c r="M27" s="31"/>
      <c r="N27" s="31"/>
      <c r="O27" s="30"/>
      <c r="P27" s="29">
        <v>3</v>
      </c>
      <c r="Q27" s="31"/>
      <c r="R27" s="31"/>
      <c r="S27" s="31"/>
      <c r="T27" s="30"/>
      <c r="U27" s="29">
        <v>4</v>
      </c>
      <c r="V27" s="31"/>
      <c r="W27" s="31"/>
      <c r="X27" s="31"/>
      <c r="Y27" s="30"/>
      <c r="Z27" s="45">
        <v>5</v>
      </c>
      <c r="AA27" s="45"/>
      <c r="AB27" s="45"/>
      <c r="AC27" s="45"/>
      <c r="AD27" s="45"/>
      <c r="AE27" s="29">
        <v>6</v>
      </c>
      <c r="AF27" s="31"/>
      <c r="AG27" s="31"/>
      <c r="AH27" s="31"/>
      <c r="AI27" s="30"/>
      <c r="AJ27" s="29">
        <v>7</v>
      </c>
      <c r="AK27" s="31"/>
      <c r="AL27" s="31"/>
      <c r="AM27" s="31"/>
      <c r="AN27" s="30"/>
      <c r="AO27" s="29">
        <v>8</v>
      </c>
      <c r="AP27" s="31"/>
      <c r="AQ27" s="31"/>
      <c r="AR27" s="31"/>
      <c r="AS27" s="30"/>
      <c r="AT27" s="29">
        <v>9</v>
      </c>
      <c r="AU27" s="31"/>
      <c r="AV27" s="31"/>
      <c r="AW27" s="31"/>
      <c r="AX27" s="30"/>
    </row>
    <row r="28" spans="1:52" ht="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7"/>
      <c r="K28" s="42">
        <v>5</v>
      </c>
      <c r="L28" s="43"/>
      <c r="M28" s="43"/>
      <c r="N28" s="43"/>
      <c r="O28" s="44"/>
      <c r="P28" s="46">
        <f>2585.31+AJ28</f>
        <v>3693.3</v>
      </c>
      <c r="Q28" s="47"/>
      <c r="R28" s="47"/>
      <c r="S28" s="47"/>
      <c r="T28" s="48"/>
      <c r="U28" s="46">
        <f>2585.31+AO28</f>
        <v>3693.3</v>
      </c>
      <c r="V28" s="47"/>
      <c r="W28" s="47"/>
      <c r="X28" s="47"/>
      <c r="Y28" s="48"/>
      <c r="Z28" s="46"/>
      <c r="AA28" s="47"/>
      <c r="AB28" s="47"/>
      <c r="AC28" s="47"/>
      <c r="AD28" s="48"/>
      <c r="AE28" s="49">
        <v>3</v>
      </c>
      <c r="AF28" s="50"/>
      <c r="AG28" s="50"/>
      <c r="AH28" s="50"/>
      <c r="AI28" s="51"/>
      <c r="AJ28" s="46">
        <v>1107.99</v>
      </c>
      <c r="AK28" s="47"/>
      <c r="AL28" s="47"/>
      <c r="AM28" s="47"/>
      <c r="AN28" s="48"/>
      <c r="AO28" s="46">
        <v>1107.99</v>
      </c>
      <c r="AP28" s="47"/>
      <c r="AQ28" s="47"/>
      <c r="AR28" s="47"/>
      <c r="AS28" s="48"/>
      <c r="AT28" s="46"/>
      <c r="AU28" s="47"/>
      <c r="AV28" s="47"/>
      <c r="AW28" s="47"/>
      <c r="AX28" s="48"/>
      <c r="AZ28" s="6"/>
    </row>
    <row r="29" spans="1:52" ht="15">
      <c r="A29" s="25" t="s">
        <v>32</v>
      </c>
      <c r="B29" s="26"/>
      <c r="C29" s="26"/>
      <c r="D29" s="26"/>
      <c r="E29" s="26"/>
      <c r="F29" s="26"/>
      <c r="G29" s="26"/>
      <c r="H29" s="26"/>
      <c r="I29" s="26"/>
      <c r="J29" s="27"/>
      <c r="K29" s="42">
        <v>1</v>
      </c>
      <c r="L29" s="43"/>
      <c r="M29" s="43"/>
      <c r="N29" s="43"/>
      <c r="O29" s="44"/>
      <c r="P29" s="46">
        <v>156.8</v>
      </c>
      <c r="Q29" s="47"/>
      <c r="R29" s="47"/>
      <c r="S29" s="47"/>
      <c r="T29" s="48"/>
      <c r="U29" s="46">
        <v>156.8</v>
      </c>
      <c r="V29" s="47"/>
      <c r="W29" s="47"/>
      <c r="X29" s="47"/>
      <c r="Y29" s="48"/>
      <c r="Z29" s="46"/>
      <c r="AA29" s="47"/>
      <c r="AB29" s="47"/>
      <c r="AC29" s="47"/>
      <c r="AD29" s="48"/>
      <c r="AE29" s="49"/>
      <c r="AF29" s="50"/>
      <c r="AG29" s="50"/>
      <c r="AH29" s="50"/>
      <c r="AI29" s="51"/>
      <c r="AJ29" s="46"/>
      <c r="AK29" s="47"/>
      <c r="AL29" s="47"/>
      <c r="AM29" s="47"/>
      <c r="AN29" s="48"/>
      <c r="AO29" s="46"/>
      <c r="AP29" s="47"/>
      <c r="AQ29" s="47"/>
      <c r="AR29" s="47"/>
      <c r="AS29" s="48"/>
      <c r="AT29" s="46"/>
      <c r="AU29" s="47"/>
      <c r="AV29" s="47"/>
      <c r="AW29" s="47"/>
      <c r="AX29" s="48"/>
      <c r="AZ29" s="6"/>
    </row>
    <row r="30" spans="1:52" ht="15">
      <c r="A30" s="52" t="s">
        <v>33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34</v>
      </c>
      <c r="L30" s="43"/>
      <c r="M30" s="43"/>
      <c r="N30" s="43"/>
      <c r="O30" s="44"/>
      <c r="P30" s="46">
        <f>109.69+AJ30</f>
        <v>154.01</v>
      </c>
      <c r="Q30" s="47"/>
      <c r="R30" s="47"/>
      <c r="S30" s="47"/>
      <c r="T30" s="48"/>
      <c r="U30" s="46">
        <f>109.69+AO30</f>
        <v>154.01</v>
      </c>
      <c r="V30" s="47"/>
      <c r="W30" s="47"/>
      <c r="X30" s="47"/>
      <c r="Y30" s="48"/>
      <c r="Z30" s="46"/>
      <c r="AA30" s="47"/>
      <c r="AB30" s="47"/>
      <c r="AC30" s="47"/>
      <c r="AD30" s="48"/>
      <c r="AE30" s="46" t="s">
        <v>34</v>
      </c>
      <c r="AF30" s="47"/>
      <c r="AG30" s="47"/>
      <c r="AH30" s="47"/>
      <c r="AI30" s="48"/>
      <c r="AJ30" s="46">
        <v>44.32</v>
      </c>
      <c r="AK30" s="47"/>
      <c r="AL30" s="47"/>
      <c r="AM30" s="47"/>
      <c r="AN30" s="48"/>
      <c r="AO30" s="46">
        <v>44.32</v>
      </c>
      <c r="AP30" s="47"/>
      <c r="AQ30" s="47"/>
      <c r="AR30" s="47"/>
      <c r="AS30" s="48"/>
      <c r="AT30" s="46"/>
      <c r="AU30" s="47"/>
      <c r="AV30" s="47"/>
      <c r="AW30" s="47"/>
      <c r="AX30" s="48"/>
      <c r="AZ30" s="6"/>
    </row>
    <row r="31" spans="1:52" ht="15" customHeight="1">
      <c r="A31" s="37" t="s">
        <v>50</v>
      </c>
      <c r="B31" s="57"/>
      <c r="C31" s="57"/>
      <c r="D31" s="57"/>
      <c r="E31" s="57"/>
      <c r="F31" s="57"/>
      <c r="G31" s="57"/>
      <c r="H31" s="57"/>
      <c r="I31" s="57"/>
      <c r="J31" s="38"/>
      <c r="K31" s="58" t="s">
        <v>34</v>
      </c>
      <c r="L31" s="59"/>
      <c r="M31" s="59"/>
      <c r="N31" s="59"/>
      <c r="O31" s="60"/>
      <c r="P31" s="61">
        <f>SUM(P28:T30)</f>
        <v>4004.1100000000006</v>
      </c>
      <c r="Q31" s="62"/>
      <c r="R31" s="62"/>
      <c r="S31" s="62"/>
      <c r="T31" s="63"/>
      <c r="U31" s="61">
        <f>SUM(U28:Y30)</f>
        <v>4004.1100000000006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34</v>
      </c>
      <c r="AF31" s="62"/>
      <c r="AG31" s="62"/>
      <c r="AH31" s="62"/>
      <c r="AI31" s="63"/>
      <c r="AJ31" s="61">
        <f>SUM(AJ28:AN30)</f>
        <v>1152.31</v>
      </c>
      <c r="AK31" s="62"/>
      <c r="AL31" s="62"/>
      <c r="AM31" s="62"/>
      <c r="AN31" s="63"/>
      <c r="AO31" s="61">
        <f>SUM(AO28:AS30)</f>
        <v>1152.31</v>
      </c>
      <c r="AP31" s="62"/>
      <c r="AQ31" s="62"/>
      <c r="AR31" s="62"/>
      <c r="AS31" s="63"/>
      <c r="AT31" s="61">
        <f>SUM(AT28:AX30)</f>
        <v>0</v>
      </c>
      <c r="AU31" s="62"/>
      <c r="AV31" s="62"/>
      <c r="AW31" s="62"/>
      <c r="AX31" s="63"/>
      <c r="AZ31" s="6"/>
    </row>
    <row r="32" ht="15">
      <c r="B32" s="5"/>
    </row>
    <row r="33" spans="2:47" ht="15"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S33" s="2"/>
      <c r="T33" s="2"/>
      <c r="U33" s="2"/>
      <c r="V33" s="2"/>
      <c r="W33" s="2"/>
      <c r="X33" s="2"/>
      <c r="Y33" s="2"/>
      <c r="Z33" s="2"/>
      <c r="AA33" s="2"/>
      <c r="AL33" s="64" t="s">
        <v>52</v>
      </c>
      <c r="AM33" s="64"/>
      <c r="AN33" s="64"/>
      <c r="AO33" s="64"/>
      <c r="AP33" s="64"/>
      <c r="AQ33" s="64"/>
      <c r="AR33" s="64"/>
      <c r="AS33" s="64"/>
      <c r="AT33" s="64"/>
      <c r="AU33" s="64"/>
    </row>
    <row r="34" spans="2:47" ht="15">
      <c r="B34" s="55" t="s">
        <v>35</v>
      </c>
      <c r="C34" s="55"/>
      <c r="D34" s="55"/>
      <c r="E34" s="55"/>
      <c r="F34" s="55"/>
      <c r="G34" s="55"/>
      <c r="H34" s="55"/>
      <c r="I34" s="55"/>
      <c r="J34" s="55"/>
      <c r="S34" s="55" t="s">
        <v>36</v>
      </c>
      <c r="T34" s="55"/>
      <c r="U34" s="55"/>
      <c r="V34" s="55"/>
      <c r="W34" s="55"/>
      <c r="X34" s="55"/>
      <c r="Y34" s="55"/>
      <c r="Z34" s="55"/>
      <c r="AA34" s="55"/>
      <c r="AL34" s="56" t="s">
        <v>37</v>
      </c>
      <c r="AM34" s="56"/>
      <c r="AN34" s="56"/>
      <c r="AO34" s="56"/>
      <c r="AP34" s="56"/>
      <c r="AQ34" s="56"/>
      <c r="AR34" s="56"/>
      <c r="AS34" s="56"/>
      <c r="AT34" s="56"/>
      <c r="AU34" s="56"/>
    </row>
    <row r="36" spans="2:47" ht="15">
      <c r="B36" s="64" t="s">
        <v>56</v>
      </c>
      <c r="C36" s="64"/>
      <c r="D36" s="64"/>
      <c r="E36" s="64"/>
      <c r="F36" s="64"/>
      <c r="G36" s="64"/>
      <c r="H36" s="64"/>
      <c r="I36" s="64"/>
      <c r="J36" s="64"/>
      <c r="S36" s="2"/>
      <c r="T36" s="2"/>
      <c r="U36" s="2"/>
      <c r="V36" s="2"/>
      <c r="W36" s="2"/>
      <c r="X36" s="2"/>
      <c r="Y36" s="2"/>
      <c r="Z36" s="2"/>
      <c r="AA36" s="2"/>
      <c r="AL36" s="64" t="s">
        <v>46</v>
      </c>
      <c r="AM36" s="64"/>
      <c r="AN36" s="64"/>
      <c r="AO36" s="64"/>
      <c r="AP36" s="64"/>
      <c r="AQ36" s="64"/>
      <c r="AR36" s="64"/>
      <c r="AS36" s="64"/>
      <c r="AT36" s="64"/>
      <c r="AU36" s="64"/>
    </row>
    <row r="37" spans="2:47" ht="15">
      <c r="B37" s="55" t="s">
        <v>39</v>
      </c>
      <c r="C37" s="55"/>
      <c r="D37" s="55"/>
      <c r="E37" s="55"/>
      <c r="F37" s="55"/>
      <c r="G37" s="55"/>
      <c r="H37" s="55"/>
      <c r="I37" s="55"/>
      <c r="J37" s="55"/>
      <c r="S37" s="55" t="s">
        <v>36</v>
      </c>
      <c r="T37" s="55"/>
      <c r="U37" s="55"/>
      <c r="V37" s="55"/>
      <c r="W37" s="55"/>
      <c r="X37" s="55"/>
      <c r="Y37" s="55"/>
      <c r="Z37" s="55"/>
      <c r="AA37" s="55"/>
      <c r="AL37" s="56" t="s">
        <v>37</v>
      </c>
      <c r="AM37" s="56"/>
      <c r="AN37" s="56"/>
      <c r="AO37" s="56"/>
      <c r="AP37" s="56"/>
      <c r="AQ37" s="56"/>
      <c r="AR37" s="56"/>
      <c r="AS37" s="56"/>
      <c r="AT37" s="56"/>
      <c r="AU37" s="56"/>
    </row>
    <row r="39" spans="2:11" ht="15">
      <c r="B39" s="7" t="s">
        <v>49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Aistė Vengrė</cp:lastModifiedBy>
  <cp:lastPrinted>2019-07-08T10:12:59Z</cp:lastPrinted>
  <dcterms:created xsi:type="dcterms:W3CDTF">2014-04-01T10:09:10Z</dcterms:created>
  <dcterms:modified xsi:type="dcterms:W3CDTF">2024-01-04T07:57:31Z</dcterms:modified>
  <cp:category/>
  <cp:version/>
  <cp:contentType/>
  <cp:contentStatus/>
</cp:coreProperties>
</file>